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<sst xmlns="http://schemas.openxmlformats.org/spreadsheetml/2006/main" count="448" uniqueCount="285">
  <si>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</si>
  <si>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</si>
  <si>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</si>
  <si>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</si>
  <si>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</si>
  <si>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</si>
  <si>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</si>
  <si>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</si>
  <si>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</si>
  <si>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</si>
  <si>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</si>
  <si>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</si>
  <si>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</si>
  <si>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</si>
  <si>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</si>
  <si>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</si>
  <si>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r>
      <t xml:space="preserve">Rzeczowy majątek trwały </t>
    </r>
    <r>
      <rPr>
        <b/>
        <sz val="8"/>
        <color indexed="9"/>
        <rFont val="Arial CE"/>
        <family val="2"/>
      </rPr>
      <t>(w 04 do 10)</t>
    </r>
  </si>
  <si>
    <t>w04</t>
  </si>
  <si>
    <t>Środki trwałe</t>
  </si>
  <si>
    <t>w05</t>
  </si>
  <si>
    <t>w06</t>
  </si>
  <si>
    <t>W07</t>
  </si>
  <si>
    <t>W08</t>
  </si>
  <si>
    <t>W09</t>
  </si>
  <si>
    <t>2.</t>
  </si>
  <si>
    <t>W10</t>
  </si>
  <si>
    <t>3.</t>
  </si>
  <si>
    <t>Środki trwałe w budowie</t>
  </si>
  <si>
    <t>W11</t>
  </si>
  <si>
    <t>III.</t>
  </si>
  <si>
    <t>Zaliczka na środki trwałe w budowie</t>
  </si>
  <si>
    <t>W12</t>
  </si>
  <si>
    <t>Należności długoterminowe</t>
  </si>
  <si>
    <t>W13</t>
  </si>
  <si>
    <t>Odjednostek powiązanych</t>
  </si>
  <si>
    <t>W14</t>
  </si>
  <si>
    <t>IV.</t>
  </si>
  <si>
    <t xml:space="preserve">Od pozostałych jednostek </t>
  </si>
  <si>
    <t>W15</t>
  </si>
  <si>
    <t>Inwestycje długoterminowe</t>
  </si>
  <si>
    <t>W16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</si>
  <si>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</si>
  <si>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</si>
  <si>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</si>
  <si>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</si>
  <si>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</si>
  <si>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</si>
  <si>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</si>
  <si>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W17</t>
  </si>
  <si>
    <r>
      <t xml:space="preserve">AKTYWA OBROTOWE </t>
    </r>
    <r>
      <rPr>
        <b/>
        <sz val="9"/>
        <color indexed="9"/>
        <rFont val="Arial CE"/>
        <family val="2"/>
      </rPr>
      <t>(w 18+24+28+29)</t>
    </r>
  </si>
  <si>
    <t>W18</t>
  </si>
  <si>
    <t>Zapasy</t>
  </si>
  <si>
    <t>W19</t>
  </si>
  <si>
    <t>Materiały</t>
  </si>
  <si>
    <t>W20</t>
  </si>
  <si>
    <t>Półprodukty i produkty w toku</t>
  </si>
  <si>
    <t>W21</t>
  </si>
  <si>
    <t>Produkty gotowe</t>
  </si>
  <si>
    <t>W22</t>
  </si>
  <si>
    <t>5.</t>
  </si>
  <si>
    <t>Towary</t>
  </si>
  <si>
    <t>W23</t>
  </si>
  <si>
    <t>Zaliczki na poczet dostaw</t>
  </si>
  <si>
    <t>W24</t>
  </si>
  <si>
    <r>
      <t xml:space="preserve">Należności krótkoterminowe </t>
    </r>
    <r>
      <rPr>
        <b/>
        <sz val="8"/>
        <color indexed="9"/>
        <rFont val="Arial CE"/>
        <family val="2"/>
      </rPr>
      <t>(w. 25 do 27)</t>
    </r>
  </si>
  <si>
    <t>W25</t>
  </si>
  <si>
    <t>Należności od jednostek powiązanych</t>
  </si>
  <si>
    <t>a) z tytułu dostaw i usług</t>
  </si>
  <si>
    <t xml:space="preserve">   do 12 miesięcy</t>
  </si>
  <si>
    <t xml:space="preserve">   powyżej 12 miesięcy</t>
  </si>
  <si>
    <t>b) inne</t>
  </si>
  <si>
    <t>Należnści od pozostałych jednostek</t>
  </si>
  <si>
    <t>W26</t>
  </si>
  <si>
    <t>b) należności z tytyłu podatków, dotacji i ubezpieczeń społecznych</t>
  </si>
  <si>
    <t>c) inne</t>
  </si>
  <si>
    <t>W27</t>
  </si>
  <si>
    <t xml:space="preserve">III. </t>
  </si>
  <si>
    <t>d) dochodzone na drodze sądowej</t>
  </si>
  <si>
    <t>W28</t>
  </si>
  <si>
    <t>Inwestycje krótkoterminowe</t>
  </si>
  <si>
    <t>W29</t>
  </si>
  <si>
    <t>Krótkoterminowe aktywa finansowe</t>
  </si>
  <si>
    <t>W30</t>
  </si>
  <si>
    <t>a) w jednostkach powiązanych</t>
  </si>
  <si>
    <t>W31</t>
  </si>
  <si>
    <t>b) w pozostałych jednostkach</t>
  </si>
  <si>
    <t>W32</t>
  </si>
  <si>
    <t xml:space="preserve">c) środki pieniężne i inne aktywa pieniężne </t>
  </si>
  <si>
    <t>Inne inwestycje krótkoterminowe</t>
  </si>
  <si>
    <t>Krótkoterminowe rozliczenia międzyokresowe</t>
  </si>
  <si>
    <t>W33</t>
  </si>
  <si>
    <t>BILANS ANALITYCZY PASYWA</t>
  </si>
  <si>
    <t>A.</t>
  </si>
  <si>
    <t>w34</t>
  </si>
  <si>
    <r>
      <t xml:space="preserve">Kapitał (fundusz) własny </t>
    </r>
    <r>
      <rPr>
        <b/>
        <sz val="9"/>
        <color indexed="9"/>
        <rFont val="Arial CE"/>
        <family val="2"/>
      </rPr>
      <t>(w35+36+37+43+44+45+46)</t>
    </r>
  </si>
  <si>
    <t>w35</t>
  </si>
  <si>
    <t>Kapitał (fundusz) podstawowy</t>
  </si>
  <si>
    <t>w36</t>
  </si>
  <si>
    <t>Należne lecz nie wniesione wkłady na rzecz kapitału podstawowego (ze znakiem minus)</t>
  </si>
  <si>
    <t>Udziały (akcje) własne (wielkość ujemna)</t>
  </si>
  <si>
    <t>w37</t>
  </si>
  <si>
    <r>
      <t xml:space="preserve">Kapitał (fundusz) zapasowy </t>
    </r>
    <r>
      <rPr>
        <b/>
        <sz val="8"/>
        <color indexed="9"/>
        <rFont val="Arial CE"/>
        <family val="2"/>
      </rPr>
      <t>(w38 do 42)</t>
    </r>
  </si>
  <si>
    <t>w43</t>
  </si>
  <si>
    <t>VI.</t>
  </si>
  <si>
    <t>Kapitał (fundusz)  z aktualizacji wyceny</t>
  </si>
  <si>
    <t>w44</t>
  </si>
  <si>
    <t>VII.</t>
  </si>
  <si>
    <t>Pozostałe kapitały(fundusze)rezerwowe</t>
  </si>
  <si>
    <t>w45</t>
  </si>
  <si>
    <t>VIII.</t>
  </si>
  <si>
    <t>Zysk (strata) z lat ubiegłych</t>
  </si>
  <si>
    <t>w46</t>
  </si>
  <si>
    <t>Zysk (strata) z roku bieżącego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</si>
  <si>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</si>
  <si>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</si>
  <si>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</si>
  <si>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</si>
  <si>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</si>
  <si>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>Rezerwa na świadczenia emerytaalne i podobne</t>
  </si>
  <si>
    <t xml:space="preserve">  - krótkoterminowa</t>
  </si>
  <si>
    <t xml:space="preserve">  - długoterminowa</t>
  </si>
  <si>
    <t>Pozostałe rezerwy</t>
  </si>
  <si>
    <t>w48</t>
  </si>
  <si>
    <r>
      <t xml:space="preserve">Zobowiązania długoterminowe </t>
    </r>
    <r>
      <rPr>
        <b/>
        <sz val="8"/>
        <color indexed="9"/>
        <rFont val="Arial CE"/>
        <family val="2"/>
      </rPr>
      <t>(w49 do 51)</t>
    </r>
  </si>
  <si>
    <t>w49</t>
  </si>
  <si>
    <t>Wobec jednostek powiązanych</t>
  </si>
  <si>
    <t>w50</t>
  </si>
  <si>
    <t xml:space="preserve">Wobec pozostałych jednostek </t>
  </si>
  <si>
    <t>a) kredyty i pozyczki</t>
  </si>
  <si>
    <t>b) z tytułu dłużnych papierow wartościowych</t>
  </si>
  <si>
    <t>c) inne zobowiązania finansowe</t>
  </si>
  <si>
    <t>d) inne</t>
  </si>
  <si>
    <r>
      <t>Zobowiązania krótkoterminowe</t>
    </r>
    <r>
      <rPr>
        <b/>
        <sz val="8"/>
        <color indexed="9"/>
        <rFont val="Arial CE"/>
        <family val="2"/>
      </rPr>
      <t>(w53 do 60)</t>
    </r>
  </si>
  <si>
    <t>Wobec pozostałych jednostek</t>
  </si>
  <si>
    <t>b) z tytułu emisji dłużnych papierow wartościowych</t>
  </si>
  <si>
    <t>d) z tytułu dostaw i usług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</si>
  <si>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</si>
  <si>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</si>
  <si>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</si>
  <si>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</si>
  <si>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</si>
  <si>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</si>
  <si>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</si>
  <si>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</si>
  <si>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</si>
  <si>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krótkoterminowe</t>
  </si>
  <si>
    <t xml:space="preserve">  - długoterminowe</t>
  </si>
  <si>
    <t>w65</t>
  </si>
  <si>
    <t>RAZEM PASYWA</t>
  </si>
  <si>
    <t>A</t>
  </si>
  <si>
    <t>w01</t>
  </si>
  <si>
    <t>Przychody ze sprzedaży i zrównane z nimi (bez VAT)</t>
  </si>
  <si>
    <t>I</t>
  </si>
  <si>
    <t>w tym: -od jednostek powiązanych</t>
  </si>
  <si>
    <t>II</t>
  </si>
  <si>
    <t>Przychody netto ze sprzedaży produktów</t>
  </si>
  <si>
    <t>III</t>
  </si>
  <si>
    <t>Zmiana stanu produktów; zwiększenie(+)zmniejszenie(-)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</si>
  <si>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</si>
  <si>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</si>
  <si>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</si>
  <si>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</si>
  <si>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</si>
  <si>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</si>
  <si>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</si>
  <si>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</si>
  <si>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</si>
  <si>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</si>
  <si>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</si>
  <si>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</si>
  <si>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</si>
  <si>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</si>
  <si>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-podatek akcyzowy</t>
  </si>
  <si>
    <t>w11</t>
  </si>
  <si>
    <t>VI</t>
  </si>
  <si>
    <t>Wynagrodzenia</t>
  </si>
  <si>
    <t>VII</t>
  </si>
  <si>
    <t>Ubezpieczenia społeczne i inne świadczenia</t>
  </si>
  <si>
    <t>VIII</t>
  </si>
  <si>
    <t>Pozostałe koszty rodzajowe</t>
  </si>
  <si>
    <t>w12</t>
  </si>
  <si>
    <t>C</t>
  </si>
  <si>
    <t>Wartość sprzedanych towarów i materiałów</t>
  </si>
  <si>
    <t>D</t>
  </si>
  <si>
    <t>ZYSK (STRATA) ZE SPRZEDAŻY (A-B)</t>
  </si>
  <si>
    <t>w13</t>
  </si>
  <si>
    <t>Pozostałe przychody operacyjne</t>
  </si>
  <si>
    <t>Zysk ze zbycia niefinansowych aktywów trwałych</t>
  </si>
  <si>
    <t>Dotacje</t>
  </si>
  <si>
    <t>E</t>
  </si>
  <si>
    <t>Inne przychody operacyjne</t>
  </si>
  <si>
    <t>w14</t>
  </si>
  <si>
    <t>Pozostałe koszty operacyjne</t>
  </si>
  <si>
    <t>Strata ze zbycia niefinansowych aktywów trwałych</t>
  </si>
  <si>
    <t>Aktualizacja wartości aktywów niefinansowych</t>
  </si>
  <si>
    <t>F</t>
  </si>
  <si>
    <t>inne koszty operacyjne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</si>
  <si>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</si>
  <si>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</si>
  <si>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</si>
  <si>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</si>
  <si>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</si>
  <si>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</si>
  <si>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</si>
  <si>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-od jednostek powiązanych</t>
  </si>
  <si>
    <t>Odsetki, w tym:</t>
  </si>
  <si>
    <t>Zysk ze zbycia inwestycji</t>
  </si>
  <si>
    <t>w18</t>
  </si>
  <si>
    <t>Aktualizacja wartości inwestycji</t>
  </si>
  <si>
    <t>w19</t>
  </si>
  <si>
    <t>H</t>
  </si>
  <si>
    <t>Inne</t>
  </si>
  <si>
    <t>Koszty finansowe</t>
  </si>
  <si>
    <t>-dla jednostek powiązanych</t>
  </si>
  <si>
    <t>Strata ze zbycia inwestycji</t>
  </si>
  <si>
    <t>w20</t>
  </si>
  <si>
    <t>J</t>
  </si>
  <si>
    <t>Zysk (strata) na działalności gospodarczej (F+G-H)</t>
  </si>
  <si>
    <t>Wynik zdarzeń nadzwyczajnych (J.I-J.II)</t>
  </si>
  <si>
    <t>w21</t>
  </si>
  <si>
    <t xml:space="preserve">Zyski nadzwyczajne </t>
  </si>
  <si>
    <t>w22</t>
  </si>
  <si>
    <t>K</t>
  </si>
  <si>
    <t>Straty nadzwyczajne</t>
  </si>
  <si>
    <t>w23</t>
  </si>
  <si>
    <t>L</t>
  </si>
  <si>
    <t>Zysk (strata) brutto (I+J)</t>
  </si>
  <si>
    <t>w24</t>
  </si>
  <si>
    <t>M</t>
  </si>
  <si>
    <t>Podatek dochodowy</t>
  </si>
  <si>
    <t>w25</t>
  </si>
  <si>
    <t>N</t>
  </si>
  <si>
    <t>Pozostałe obowiązkowe zmniejszenia zysku (zwiększenia straty)</t>
  </si>
  <si>
    <t>w26</t>
  </si>
  <si>
    <t>Zysk (strata) netto (K-L-M)</t>
  </si>
  <si>
    <t xml:space="preserve">  grunty własne</t>
  </si>
  <si>
    <t xml:space="preserve">  budynki i budowle</t>
  </si>
  <si>
    <t xml:space="preserve">  urządzenia techniczne i maszyny</t>
  </si>
  <si>
    <t xml:space="preserve">  środki transportu</t>
  </si>
  <si>
    <t xml:space="preserve">  inne środki trwałe</t>
  </si>
  <si>
    <t>RAZEM AKTYWA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</si>
  <si>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</si>
  <si>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</si>
  <si>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</si>
  <si>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</si>
  <si>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</si>
  <si>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</si>
  <si>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</si>
  <si>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</si>
  <si>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</si>
  <si>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</si>
  <si>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</si>
  <si>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</si>
  <si>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</si>
  <si>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</si>
  <si>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</si>
  <si>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IX.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</si>
  <si>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</si>
  <si>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</si>
  <si>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</si>
  <si>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</si>
  <si>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</si>
  <si>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</si>
  <si>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</si>
  <si>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</si>
  <si>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</si>
  <si>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</si>
  <si>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</si>
  <si>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</si>
  <si>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</si>
  <si>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</si>
  <si>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</si>
  <si>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</si>
  <si>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</si>
  <si>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</si>
  <si>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</si>
  <si>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</si>
  <si>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</si>
  <si>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ALITYCZNY RACHUNEK WYNIKÓW</t>
  </si>
  <si>
    <t>Wersja  dokumentów sprawozdawczości finansowej dla ksiąg handlowych</t>
  </si>
  <si>
    <t>Zał. nr 5c do Wniosku pożyczkowego„Wsparcie ze środków EFRR i Budżetu Państwa dla MŚP działających na rynku powyżej 24 miesięcy”</t>
  </si>
  <si>
    <t>31.12.20…</t>
  </si>
  <si>
    <t>..........20…</t>
  </si>
  <si>
    <t>31.12.20….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</si>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</sst>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21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352425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7105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6</xdr:col>
      <xdr:colOff>0</xdr:colOff>
      <xdr:row>171</xdr:row>
      <xdr:rowOff>38100</xdr:rowOff>
    </xdr:to>
    <xdr:pic>
      <xdr:nvPicPr>
        <xdr:cNvPr id="2" name="Obraz 7" descr="Opis: EFSII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0822900"/>
          <a:ext cx="675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9"/>
  <sheetViews>
    <sheetView tabSelected="1" zoomScalePageLayoutView="0" workbookViewId="0" topLeftCell="A1">
      <selection activeCell="D177" sqref="D177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7.625" style="0" customWidth="1"/>
    <col min="4" max="4" width="9.875" style="0" customWidth="1"/>
    <col min="10" max="10" width="9.00390625" style="0" customWidth="1"/>
  </cols>
  <sheetData>
    <row r="2" ht="12.75">
      <c r="B2" s="107" t="s">
        <v>284</v>
      </c>
    </row>
    <row r="5" ht="12.75">
      <c r="D5" s="103"/>
    </row>
    <row r="6" spans="1:4" ht="12.75">
      <c r="A6" s="106" t="s">
        <v>280</v>
      </c>
      <c r="D6" s="103"/>
    </row>
    <row r="8" spans="1:3" ht="12.75">
      <c r="A8" s="43" t="s">
        <v>279</v>
      </c>
      <c r="B8" s="101"/>
      <c r="C8" s="101"/>
    </row>
    <row r="9" spans="1:8" ht="13.5" thickBot="1">
      <c r="A9" s="73"/>
      <c r="C9" s="70"/>
      <c r="D9" s="71"/>
      <c r="E9" s="72"/>
      <c r="F9" s="71"/>
      <c r="G9" s="71"/>
      <c r="H9" s="71"/>
    </row>
    <row r="10" spans="1:13" ht="35.25" customHeight="1" thickBot="1">
      <c r="A10" s="74"/>
      <c r="B10" s="75" t="s">
        <v>0</v>
      </c>
      <c r="C10" s="76" t="s">
        <v>1</v>
      </c>
      <c r="D10" s="77" t="s">
        <v>2</v>
      </c>
      <c r="E10" s="78" t="s">
        <v>3</v>
      </c>
      <c r="F10" s="108" t="s">
        <v>4</v>
      </c>
      <c r="G10" s="109"/>
      <c r="H10" s="109"/>
      <c r="I10" s="109"/>
      <c r="J10" s="109"/>
      <c r="K10" s="109"/>
      <c r="L10" s="109"/>
      <c r="M10" s="110"/>
    </row>
    <row r="11" spans="1:13" ht="23.25" thickBot="1">
      <c r="A11" s="1" t="s">
        <v>5</v>
      </c>
      <c r="B11" s="37" t="s">
        <v>7</v>
      </c>
      <c r="C11" s="97" t="s">
        <v>1</v>
      </c>
      <c r="D11" s="102" t="s">
        <v>283</v>
      </c>
      <c r="E11" s="98" t="s">
        <v>282</v>
      </c>
      <c r="F11" s="104" t="s">
        <v>281</v>
      </c>
      <c r="G11" s="105" t="s">
        <v>281</v>
      </c>
      <c r="H11" s="105" t="s">
        <v>281</v>
      </c>
      <c r="I11" s="105" t="s">
        <v>281</v>
      </c>
      <c r="J11" s="105" t="s">
        <v>281</v>
      </c>
      <c r="K11" s="105" t="s">
        <v>281</v>
      </c>
      <c r="L11" s="105" t="s">
        <v>281</v>
      </c>
      <c r="M11" s="105" t="s">
        <v>281</v>
      </c>
    </row>
    <row r="12" spans="1:13" ht="17.25" customHeight="1">
      <c r="A12" s="2" t="s">
        <v>6</v>
      </c>
      <c r="B12" s="68" t="s">
        <v>10</v>
      </c>
      <c r="C12" s="69" t="s">
        <v>8</v>
      </c>
      <c r="D12" s="3">
        <f aca="true" t="shared" si="0" ref="D12:K12">D13+D14+D23+D26+D31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>L13+L14+L23+L26+L31</f>
        <v>0</v>
      </c>
      <c r="M12" s="3">
        <f>M13+M14+M23+M26+M31</f>
        <v>0</v>
      </c>
    </row>
    <row r="13" spans="1:13" ht="15.75" customHeight="1">
      <c r="A13" s="4" t="s">
        <v>9</v>
      </c>
      <c r="B13" s="7" t="s">
        <v>13</v>
      </c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customHeight="1">
      <c r="A14" s="4" t="s">
        <v>12</v>
      </c>
      <c r="B14" s="7" t="s">
        <v>16</v>
      </c>
      <c r="C14" s="5" t="s">
        <v>14</v>
      </c>
      <c r="D14" s="8">
        <f aca="true" t="shared" si="1" ref="D14:K14">D15+D21+D22</f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>L15+L21+L22</f>
        <v>0</v>
      </c>
      <c r="M14" s="8">
        <f>M15+M21+M22</f>
        <v>0</v>
      </c>
    </row>
    <row r="15" spans="1:13" ht="12.75">
      <c r="A15" s="5" t="s">
        <v>15</v>
      </c>
      <c r="B15" s="11" t="s">
        <v>18</v>
      </c>
      <c r="C15" s="9" t="s">
        <v>17</v>
      </c>
      <c r="D15" s="10">
        <f aca="true" t="shared" si="2" ref="D15:K15">SUM(D16:D20)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>SUM(L16:L20)</f>
        <v>0</v>
      </c>
      <c r="M15" s="10">
        <f>SUM(M16:M20)</f>
        <v>0</v>
      </c>
    </row>
    <row r="16" spans="1:13" ht="12.75">
      <c r="A16" s="9"/>
      <c r="B16" s="12" t="s">
        <v>235</v>
      </c>
      <c r="C16" s="9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9"/>
      <c r="B17" s="12" t="s">
        <v>236</v>
      </c>
      <c r="C17" s="9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9"/>
      <c r="B18" s="12" t="s">
        <v>237</v>
      </c>
      <c r="C18" s="9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9"/>
      <c r="B19" s="12" t="s">
        <v>238</v>
      </c>
      <c r="C19" s="9" t="s">
        <v>22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9"/>
      <c r="B20" s="12" t="s">
        <v>239</v>
      </c>
      <c r="C20" s="9" t="s">
        <v>23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9" t="s">
        <v>24</v>
      </c>
      <c r="B21" s="12" t="s">
        <v>27</v>
      </c>
      <c r="C21" s="9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9" t="s">
        <v>26</v>
      </c>
      <c r="B22" s="12" t="s">
        <v>30</v>
      </c>
      <c r="C22" s="9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>
      <c r="A23" s="4" t="s">
        <v>29</v>
      </c>
      <c r="B23" s="7" t="s">
        <v>32</v>
      </c>
      <c r="C23" s="9" t="s">
        <v>31</v>
      </c>
      <c r="D23" s="8">
        <f aca="true" t="shared" si="3" ref="D23:K23">SUM(D24:D25)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>SUM(L24:L25)</f>
        <v>0</v>
      </c>
      <c r="M23" s="8">
        <f>SUM(M24:M25)</f>
        <v>0</v>
      </c>
    </row>
    <row r="24" spans="1:13" ht="12.75">
      <c r="A24" s="9" t="s">
        <v>15</v>
      </c>
      <c r="B24" s="12" t="s">
        <v>34</v>
      </c>
      <c r="C24" s="9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9" t="s">
        <v>24</v>
      </c>
      <c r="B25" s="12" t="s">
        <v>37</v>
      </c>
      <c r="C25" s="5" t="s">
        <v>35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>
      <c r="A26" s="13" t="s">
        <v>36</v>
      </c>
      <c r="B26" s="14" t="s">
        <v>39</v>
      </c>
      <c r="C26" s="9" t="s">
        <v>38</v>
      </c>
      <c r="D26" s="8">
        <f aca="true" t="shared" si="4" ref="D26:K26">SUM(D27:D30)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>SUM(L27:L30)</f>
        <v>0</v>
      </c>
      <c r="M26" s="8">
        <f>SUM(M27:M30)</f>
        <v>0</v>
      </c>
    </row>
    <row r="27" spans="1:13" ht="12.75">
      <c r="A27" s="9" t="s">
        <v>15</v>
      </c>
      <c r="B27" s="12" t="s">
        <v>41</v>
      </c>
      <c r="C27" s="9" t="s">
        <v>40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" t="s">
        <v>24</v>
      </c>
      <c r="B28" s="12" t="s">
        <v>13</v>
      </c>
      <c r="C28" s="9" t="s">
        <v>48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9" t="s">
        <v>26</v>
      </c>
      <c r="B29" s="12" t="s">
        <v>43</v>
      </c>
      <c r="C29" s="9" t="s">
        <v>50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9" t="s">
        <v>42</v>
      </c>
      <c r="B30" s="12" t="s">
        <v>45</v>
      </c>
      <c r="C30" s="9" t="s">
        <v>52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 customHeight="1">
      <c r="A31" s="13" t="s">
        <v>44</v>
      </c>
      <c r="B31" s="17" t="s">
        <v>47</v>
      </c>
      <c r="C31" s="9" t="s">
        <v>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8.75" customHeight="1">
      <c r="A32" s="16" t="s">
        <v>46</v>
      </c>
      <c r="B32" s="18" t="s">
        <v>49</v>
      </c>
      <c r="C32" s="4" t="s">
        <v>56</v>
      </c>
      <c r="D32" s="8">
        <f aca="true" t="shared" si="5" ref="D32:K32">D33+D39+D52+D58</f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>L33+L39+L52+L58</f>
        <v>0</v>
      </c>
      <c r="M32" s="8">
        <f>M33+M39+M52+M58</f>
        <v>0</v>
      </c>
    </row>
    <row r="33" spans="1:13" ht="12.75">
      <c r="A33" s="4" t="s">
        <v>9</v>
      </c>
      <c r="B33" s="7" t="s">
        <v>51</v>
      </c>
      <c r="C33" s="9" t="s">
        <v>58</v>
      </c>
      <c r="D33" s="6">
        <f aca="true" t="shared" si="6" ref="D33:K33">SUM(D34:D38)</f>
        <v>0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>SUM(L34:L38)</f>
        <v>0</v>
      </c>
      <c r="M33" s="6">
        <f>SUM(M34:M38)</f>
        <v>0</v>
      </c>
    </row>
    <row r="34" spans="1:13" ht="12.75">
      <c r="A34" s="9" t="s">
        <v>15</v>
      </c>
      <c r="B34" s="12" t="s">
        <v>53</v>
      </c>
      <c r="C34" s="9" t="s">
        <v>61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9" t="s">
        <v>24</v>
      </c>
      <c r="B35" s="12" t="s">
        <v>55</v>
      </c>
      <c r="C35" s="9" t="s">
        <v>63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9" t="s">
        <v>26</v>
      </c>
      <c r="B36" s="12" t="s">
        <v>57</v>
      </c>
      <c r="C36" s="9" t="s">
        <v>65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9" t="s">
        <v>42</v>
      </c>
      <c r="B37" s="12" t="s">
        <v>60</v>
      </c>
      <c r="C37" s="9" t="s">
        <v>72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9" t="s">
        <v>59</v>
      </c>
      <c r="B38" s="12" t="s">
        <v>62</v>
      </c>
      <c r="C38" s="9" t="s">
        <v>75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4" t="s">
        <v>12</v>
      </c>
      <c r="B39" s="7" t="s">
        <v>64</v>
      </c>
      <c r="C39" s="9" t="s">
        <v>78</v>
      </c>
      <c r="D39" s="8">
        <f aca="true" t="shared" si="7" ref="D39:K39">D40+D45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>L40+L45</f>
        <v>0</v>
      </c>
      <c r="M39" s="8">
        <f>M40+M45</f>
        <v>0</v>
      </c>
    </row>
    <row r="40" spans="1:13" ht="12.75">
      <c r="A40" s="9" t="s">
        <v>15</v>
      </c>
      <c r="B40" s="12" t="s">
        <v>66</v>
      </c>
      <c r="C40" s="9" t="s">
        <v>80</v>
      </c>
      <c r="D40" s="6">
        <f aca="true" t="shared" si="8" ref="D40:K40">D41+D44</f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 t="shared" si="8"/>
        <v>0</v>
      </c>
      <c r="K40" s="6">
        <f t="shared" si="8"/>
        <v>0</v>
      </c>
      <c r="L40" s="6">
        <f>L41+L44</f>
        <v>0</v>
      </c>
      <c r="M40" s="6">
        <f>M41+M44</f>
        <v>0</v>
      </c>
    </row>
    <row r="41" spans="1:13" ht="12.75">
      <c r="A41" s="9"/>
      <c r="B41" s="12" t="s">
        <v>67</v>
      </c>
      <c r="C41" s="9" t="s">
        <v>82</v>
      </c>
      <c r="D41" s="6">
        <f aca="true" t="shared" si="9" ref="D41:K41">D42+D43</f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>L42+L43</f>
        <v>0</v>
      </c>
      <c r="M41" s="6">
        <f>M42+M43</f>
        <v>0</v>
      </c>
    </row>
    <row r="42" spans="1:13" ht="12.75">
      <c r="A42" s="9"/>
      <c r="B42" s="12" t="s">
        <v>68</v>
      </c>
      <c r="C42" s="9" t="s">
        <v>84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9"/>
      <c r="B43" s="12" t="s">
        <v>69</v>
      </c>
      <c r="C43" s="9" t="s">
        <v>86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9"/>
      <c r="B44" s="12" t="s">
        <v>70</v>
      </c>
      <c r="C44" s="9" t="s">
        <v>90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9" t="s">
        <v>24</v>
      </c>
      <c r="B45" s="12" t="s">
        <v>71</v>
      </c>
      <c r="C45" s="9" t="s">
        <v>241</v>
      </c>
      <c r="D45" s="6">
        <f aca="true" t="shared" si="10" ref="D45:K45">D46+D49+D50+D51</f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>L46+L49+L50+L51</f>
        <v>0</v>
      </c>
      <c r="M45" s="6">
        <f>M46+M49+M50+M51</f>
        <v>0</v>
      </c>
    </row>
    <row r="46" spans="1:13" ht="12.75">
      <c r="A46" s="9"/>
      <c r="B46" s="12" t="s">
        <v>67</v>
      </c>
      <c r="C46" s="9" t="s">
        <v>242</v>
      </c>
      <c r="D46" s="6">
        <f aca="true" t="shared" si="11" ref="D46:K46">D47+D48</f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>L47+L48</f>
        <v>0</v>
      </c>
      <c r="M46" s="6">
        <f>M47+M48</f>
        <v>0</v>
      </c>
    </row>
    <row r="47" spans="1:13" ht="12.75">
      <c r="A47" s="9"/>
      <c r="B47" s="12" t="s">
        <v>68</v>
      </c>
      <c r="C47" s="9" t="s">
        <v>243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9"/>
      <c r="B48" s="12" t="s">
        <v>69</v>
      </c>
      <c r="C48" s="9" t="s">
        <v>244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9"/>
      <c r="B49" s="12" t="s">
        <v>73</v>
      </c>
      <c r="C49" s="9" t="s">
        <v>245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9"/>
      <c r="B50" s="12" t="s">
        <v>74</v>
      </c>
      <c r="C50" s="9" t="s">
        <v>246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9"/>
      <c r="B51" s="12" t="s">
        <v>77</v>
      </c>
      <c r="C51" s="9" t="s">
        <v>247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" t="s">
        <v>76</v>
      </c>
      <c r="B52" s="7" t="s">
        <v>79</v>
      </c>
      <c r="C52" s="9" t="s">
        <v>248</v>
      </c>
      <c r="D52" s="6">
        <f aca="true" t="shared" si="12" ref="D52:K52">D53+D57</f>
        <v>0</v>
      </c>
      <c r="E52" s="6">
        <f t="shared" si="12"/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>L53+L57</f>
        <v>0</v>
      </c>
      <c r="M52" s="6">
        <f>M53+M57</f>
        <v>0</v>
      </c>
    </row>
    <row r="53" spans="1:13" ht="12.75">
      <c r="A53" s="5" t="s">
        <v>15</v>
      </c>
      <c r="B53" s="11" t="s">
        <v>81</v>
      </c>
      <c r="C53" s="9" t="s">
        <v>249</v>
      </c>
      <c r="D53" s="10">
        <f aca="true" t="shared" si="13" ref="D53:K53">SUM(D54:D56)</f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>SUM(L54:L56)</f>
        <v>0</v>
      </c>
      <c r="M53" s="10">
        <f>SUM(M54:M56)</f>
        <v>0</v>
      </c>
    </row>
    <row r="54" spans="1:13" ht="12.75">
      <c r="A54" s="9"/>
      <c r="B54" s="12" t="s">
        <v>83</v>
      </c>
      <c r="C54" s="9" t="s">
        <v>250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9"/>
      <c r="B55" s="12" t="s">
        <v>85</v>
      </c>
      <c r="C55" s="9" t="s">
        <v>251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9"/>
      <c r="B56" s="12" t="s">
        <v>87</v>
      </c>
      <c r="C56" s="9" t="s">
        <v>252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9" t="s">
        <v>24</v>
      </c>
      <c r="B57" s="22" t="s">
        <v>88</v>
      </c>
      <c r="C57" s="9" t="s">
        <v>253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.75" customHeight="1" thickBot="1">
      <c r="A58" s="21" t="s">
        <v>36</v>
      </c>
      <c r="B58" s="23" t="s">
        <v>89</v>
      </c>
      <c r="C58" s="19" t="s">
        <v>254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22.5" customHeight="1" thickBot="1">
      <c r="A59" s="1"/>
      <c r="B59" s="63" t="s">
        <v>240</v>
      </c>
      <c r="C59" s="80" t="s">
        <v>255</v>
      </c>
      <c r="D59" s="39">
        <f aca="true" t="shared" si="14" ref="D59:K59">D12+D32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 t="shared" si="14"/>
        <v>0</v>
      </c>
      <c r="K59" s="39">
        <f t="shared" si="14"/>
        <v>0</v>
      </c>
      <c r="L59" s="39">
        <f>L12+L32</f>
        <v>0</v>
      </c>
      <c r="M59" s="39">
        <f>M12+M32</f>
        <v>0</v>
      </c>
    </row>
    <row r="60" spans="1:8" ht="12.75">
      <c r="A60" s="64"/>
      <c r="B60" s="67"/>
      <c r="C60" s="64"/>
      <c r="D60" s="65"/>
      <c r="E60" s="65"/>
      <c r="F60" s="66"/>
      <c r="G60" s="66"/>
      <c r="H60" s="66"/>
    </row>
    <row r="61" spans="1:8" ht="13.5" thickBot="1">
      <c r="A61" s="64"/>
      <c r="B61" s="67"/>
      <c r="C61" s="64"/>
      <c r="D61" s="65"/>
      <c r="E61" s="65"/>
      <c r="F61" s="66"/>
      <c r="G61" s="66"/>
      <c r="H61" s="66"/>
    </row>
    <row r="62" spans="1:13" ht="34.5" thickBot="1">
      <c r="A62" s="74"/>
      <c r="B62" s="96" t="s">
        <v>91</v>
      </c>
      <c r="C62" s="79" t="s">
        <v>1</v>
      </c>
      <c r="D62" s="77" t="s">
        <v>2</v>
      </c>
      <c r="E62" s="78" t="s">
        <v>3</v>
      </c>
      <c r="F62" s="108" t="s">
        <v>4</v>
      </c>
      <c r="G62" s="109"/>
      <c r="H62" s="109"/>
      <c r="I62" s="109"/>
      <c r="J62" s="109"/>
      <c r="K62" s="109"/>
      <c r="L62" s="109"/>
      <c r="M62" s="110"/>
    </row>
    <row r="63" spans="1:13" ht="23.25" thickBot="1">
      <c r="A63" s="1" t="s">
        <v>5</v>
      </c>
      <c r="B63" s="92" t="s">
        <v>7</v>
      </c>
      <c r="C63" s="97" t="s">
        <v>1</v>
      </c>
      <c r="D63" s="102" t="s">
        <v>283</v>
      </c>
      <c r="E63" s="98" t="s">
        <v>282</v>
      </c>
      <c r="F63" s="104" t="s">
        <v>281</v>
      </c>
      <c r="G63" s="105" t="s">
        <v>281</v>
      </c>
      <c r="H63" s="105" t="s">
        <v>281</v>
      </c>
      <c r="I63" s="105" t="s">
        <v>281</v>
      </c>
      <c r="J63" s="105" t="s">
        <v>281</v>
      </c>
      <c r="K63" s="105" t="s">
        <v>281</v>
      </c>
      <c r="L63" s="105" t="s">
        <v>281</v>
      </c>
      <c r="M63" s="105" t="s">
        <v>281</v>
      </c>
    </row>
    <row r="64" spans="1:13" ht="18" customHeight="1" thickBot="1">
      <c r="A64" s="2" t="s">
        <v>92</v>
      </c>
      <c r="B64" s="26" t="s">
        <v>94</v>
      </c>
      <c r="C64" s="93" t="s">
        <v>257</v>
      </c>
      <c r="D64" s="25">
        <f aca="true" t="shared" si="15" ref="D64:K64">SUM(D65:D73)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0</v>
      </c>
      <c r="L64" s="25">
        <f>SUM(L65:L73)</f>
        <v>0</v>
      </c>
      <c r="M64" s="25">
        <f>SUM(M65:M73)</f>
        <v>0</v>
      </c>
    </row>
    <row r="65" spans="1:13" ht="13.5" thickBot="1">
      <c r="A65" s="4" t="s">
        <v>9</v>
      </c>
      <c r="B65" s="7" t="s">
        <v>96</v>
      </c>
      <c r="C65" s="24" t="s">
        <v>258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23.25" thickBot="1">
      <c r="A66" s="28" t="s">
        <v>12</v>
      </c>
      <c r="B66" s="29" t="s">
        <v>98</v>
      </c>
      <c r="C66" s="24" t="s">
        <v>259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8" customHeight="1" thickBot="1">
      <c r="A67" s="4" t="s">
        <v>29</v>
      </c>
      <c r="B67" s="29" t="s">
        <v>99</v>
      </c>
      <c r="C67" s="24" t="s">
        <v>260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8" customHeight="1" thickBot="1">
      <c r="A68" s="4" t="s">
        <v>36</v>
      </c>
      <c r="B68" s="7" t="s">
        <v>101</v>
      </c>
      <c r="C68" s="24" t="s">
        <v>261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3.5" thickBot="1">
      <c r="A69" s="4" t="s">
        <v>44</v>
      </c>
      <c r="B69" s="7" t="s">
        <v>104</v>
      </c>
      <c r="C69" s="24" t="s">
        <v>262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3.5" thickBot="1">
      <c r="A70" s="4" t="s">
        <v>103</v>
      </c>
      <c r="B70" s="7" t="s">
        <v>107</v>
      </c>
      <c r="C70" s="24" t="s">
        <v>263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3.5" thickBot="1">
      <c r="A71" s="4" t="s">
        <v>106</v>
      </c>
      <c r="B71" s="7" t="s">
        <v>110</v>
      </c>
      <c r="C71" s="24" t="s">
        <v>264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thickBot="1">
      <c r="A72" s="4" t="s">
        <v>109</v>
      </c>
      <c r="B72" s="7" t="s">
        <v>112</v>
      </c>
      <c r="C72" s="24" t="s">
        <v>265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3.5" thickBot="1">
      <c r="A73" s="4" t="s">
        <v>256</v>
      </c>
      <c r="B73" s="7" t="s">
        <v>113</v>
      </c>
      <c r="C73" s="24" t="s">
        <v>169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9.5" customHeight="1" thickBot="1">
      <c r="A74" s="16" t="s">
        <v>46</v>
      </c>
      <c r="B74" s="31" t="s">
        <v>115</v>
      </c>
      <c r="C74" s="93" t="s">
        <v>173</v>
      </c>
      <c r="D74" s="30">
        <f aca="true" t="shared" si="16" ref="D74:K74">D75+D83+D90+D109</f>
        <v>0</v>
      </c>
      <c r="E74" s="30">
        <f t="shared" si="16"/>
        <v>0</v>
      </c>
      <c r="F74" s="30">
        <f t="shared" si="16"/>
        <v>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 t="shared" si="16"/>
        <v>0</v>
      </c>
      <c r="K74" s="30">
        <f t="shared" si="16"/>
        <v>0</v>
      </c>
      <c r="L74" s="30">
        <f>L75+L83+L90+L109</f>
        <v>0</v>
      </c>
      <c r="M74" s="30">
        <f>M75+M83+M90+M109</f>
        <v>0</v>
      </c>
    </row>
    <row r="75" spans="1:13" ht="13.5" thickBot="1">
      <c r="A75" s="16" t="s">
        <v>9</v>
      </c>
      <c r="B75" s="31" t="s">
        <v>116</v>
      </c>
      <c r="C75" s="24" t="s">
        <v>180</v>
      </c>
      <c r="D75" s="30">
        <f aca="true" t="shared" si="17" ref="D75:K75">D76+D77+D80</f>
        <v>0</v>
      </c>
      <c r="E75" s="30">
        <f t="shared" si="17"/>
        <v>0</v>
      </c>
      <c r="F75" s="30">
        <f t="shared" si="17"/>
        <v>0</v>
      </c>
      <c r="G75" s="30">
        <f t="shared" si="17"/>
        <v>0</v>
      </c>
      <c r="H75" s="30">
        <f t="shared" si="17"/>
        <v>0</v>
      </c>
      <c r="I75" s="30">
        <f t="shared" si="17"/>
        <v>0</v>
      </c>
      <c r="J75" s="30">
        <f t="shared" si="17"/>
        <v>0</v>
      </c>
      <c r="K75" s="30">
        <f t="shared" si="17"/>
        <v>0</v>
      </c>
      <c r="L75" s="30">
        <f>L76+L77+L80</f>
        <v>0</v>
      </c>
      <c r="M75" s="30">
        <f>M76+M77+M80</f>
        <v>0</v>
      </c>
    </row>
    <row r="76" spans="1:13" ht="13.5" thickBot="1">
      <c r="A76" s="9" t="s">
        <v>15</v>
      </c>
      <c r="B76" s="12" t="s">
        <v>117</v>
      </c>
      <c r="C76" s="24" t="s">
        <v>185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3.5" thickBot="1">
      <c r="A77" s="9" t="s">
        <v>24</v>
      </c>
      <c r="B77" s="12" t="s">
        <v>118</v>
      </c>
      <c r="C77" s="24" t="s">
        <v>191</v>
      </c>
      <c r="D77" s="32">
        <f aca="true" t="shared" si="18" ref="D77:K77">D78+D79</f>
        <v>0</v>
      </c>
      <c r="E77" s="32">
        <f t="shared" si="18"/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 t="shared" si="18"/>
        <v>0</v>
      </c>
      <c r="K77" s="32">
        <f t="shared" si="18"/>
        <v>0</v>
      </c>
      <c r="L77" s="32">
        <f>L78+L79</f>
        <v>0</v>
      </c>
      <c r="M77" s="32">
        <f>M78+M79</f>
        <v>0</v>
      </c>
    </row>
    <row r="78" spans="1:13" ht="13.5" thickBot="1">
      <c r="A78" s="9"/>
      <c r="B78" s="12" t="s">
        <v>119</v>
      </c>
      <c r="C78" s="24" t="s">
        <v>197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9"/>
      <c r="B79" s="12" t="s">
        <v>120</v>
      </c>
      <c r="C79" s="24" t="s">
        <v>200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 thickBot="1">
      <c r="A80" s="9" t="s">
        <v>26</v>
      </c>
      <c r="B80" s="12" t="s">
        <v>121</v>
      </c>
      <c r="C80" s="24" t="s">
        <v>202</v>
      </c>
      <c r="D80" s="32">
        <f aca="true" t="shared" si="19" ref="D80:K80">D81+D82</f>
        <v>0</v>
      </c>
      <c r="E80" s="32">
        <f t="shared" si="19"/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>L81+L82</f>
        <v>0</v>
      </c>
      <c r="M80" s="32">
        <f>M81+M82</f>
        <v>0</v>
      </c>
    </row>
    <row r="81" spans="1:13" ht="13.5" thickBot="1">
      <c r="A81" s="9"/>
      <c r="B81" s="12" t="s">
        <v>119</v>
      </c>
      <c r="C81" s="24" t="s">
        <v>207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 thickBot="1">
      <c r="A82" s="9"/>
      <c r="B82" s="12" t="s">
        <v>120</v>
      </c>
      <c r="C82" s="24" t="s">
        <v>209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3.5" thickBot="1">
      <c r="A83" s="4" t="s">
        <v>12</v>
      </c>
      <c r="B83" s="7" t="s">
        <v>123</v>
      </c>
      <c r="C83" s="24" t="s">
        <v>215</v>
      </c>
      <c r="D83" s="30">
        <f aca="true" t="shared" si="20" ref="D83:K83">D84+D85</f>
        <v>0</v>
      </c>
      <c r="E83" s="30">
        <f t="shared" si="20"/>
        <v>0</v>
      </c>
      <c r="F83" s="30">
        <f t="shared" si="20"/>
        <v>0</v>
      </c>
      <c r="G83" s="30">
        <f t="shared" si="20"/>
        <v>0</v>
      </c>
      <c r="H83" s="30">
        <f t="shared" si="20"/>
        <v>0</v>
      </c>
      <c r="I83" s="30">
        <f t="shared" si="20"/>
        <v>0</v>
      </c>
      <c r="J83" s="30">
        <f t="shared" si="20"/>
        <v>0</v>
      </c>
      <c r="K83" s="30">
        <f t="shared" si="20"/>
        <v>0</v>
      </c>
      <c r="L83" s="30">
        <f>L84+L85</f>
        <v>0</v>
      </c>
      <c r="M83" s="30">
        <f>M84+M85</f>
        <v>0</v>
      </c>
    </row>
    <row r="84" spans="1:13" ht="13.5" thickBot="1">
      <c r="A84" s="9" t="s">
        <v>15</v>
      </c>
      <c r="B84" s="12" t="s">
        <v>125</v>
      </c>
      <c r="C84" s="24" t="s">
        <v>219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3.5" thickBot="1">
      <c r="A85" s="9" t="s">
        <v>24</v>
      </c>
      <c r="B85" s="12" t="s">
        <v>127</v>
      </c>
      <c r="C85" s="24" t="s">
        <v>221</v>
      </c>
      <c r="D85" s="30">
        <f aca="true" t="shared" si="21" ref="D85:K85">SUM(D86:D89)</f>
        <v>0</v>
      </c>
      <c r="E85" s="30">
        <f t="shared" si="21"/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>SUM(L86:L89)</f>
        <v>0</v>
      </c>
      <c r="M85" s="30">
        <f>SUM(M86:M89)</f>
        <v>0</v>
      </c>
    </row>
    <row r="86" spans="1:13" ht="13.5" thickBot="1">
      <c r="A86" s="9"/>
      <c r="B86" s="12" t="s">
        <v>128</v>
      </c>
      <c r="C86" s="24" t="s">
        <v>224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3.5" thickBot="1">
      <c r="A87" s="9"/>
      <c r="B87" s="12" t="s">
        <v>129</v>
      </c>
      <c r="C87" s="24" t="s">
        <v>227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3.5" thickBot="1">
      <c r="A88" s="9"/>
      <c r="B88" s="12" t="s">
        <v>130</v>
      </c>
      <c r="C88" s="24" t="s">
        <v>230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3.5" thickBot="1">
      <c r="A89" s="9"/>
      <c r="B89" s="12" t="s">
        <v>131</v>
      </c>
      <c r="C89" s="24" t="s">
        <v>233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thickBot="1">
      <c r="A90" s="4" t="s">
        <v>29</v>
      </c>
      <c r="B90" s="7" t="s">
        <v>132</v>
      </c>
      <c r="C90" s="24" t="s">
        <v>266</v>
      </c>
      <c r="D90" s="30">
        <f aca="true" t="shared" si="22" ref="D90:K90">D91+D96+D108</f>
        <v>0</v>
      </c>
      <c r="E90" s="30">
        <f t="shared" si="22"/>
        <v>0</v>
      </c>
      <c r="F90" s="30">
        <f t="shared" si="22"/>
        <v>0</v>
      </c>
      <c r="G90" s="30">
        <f t="shared" si="22"/>
        <v>0</v>
      </c>
      <c r="H90" s="30">
        <f t="shared" si="22"/>
        <v>0</v>
      </c>
      <c r="I90" s="30">
        <f t="shared" si="22"/>
        <v>0</v>
      </c>
      <c r="J90" s="30">
        <f t="shared" si="22"/>
        <v>0</v>
      </c>
      <c r="K90" s="30">
        <f t="shared" si="22"/>
        <v>0</v>
      </c>
      <c r="L90" s="30">
        <f>L91+L96+L108</f>
        <v>0</v>
      </c>
      <c r="M90" s="30">
        <f>M91+M96+M108</f>
        <v>0</v>
      </c>
    </row>
    <row r="91" spans="1:13" ht="13.5" thickBot="1">
      <c r="A91" s="9" t="s">
        <v>15</v>
      </c>
      <c r="B91" s="12" t="s">
        <v>125</v>
      </c>
      <c r="C91" s="24" t="s">
        <v>267</v>
      </c>
      <c r="D91" s="27">
        <f aca="true" t="shared" si="23" ref="D91:K91">D92+D95</f>
        <v>0</v>
      </c>
      <c r="E91" s="27">
        <f t="shared" si="23"/>
        <v>0</v>
      </c>
      <c r="F91" s="27">
        <f t="shared" si="23"/>
        <v>0</v>
      </c>
      <c r="G91" s="27">
        <f t="shared" si="23"/>
        <v>0</v>
      </c>
      <c r="H91" s="27">
        <f t="shared" si="23"/>
        <v>0</v>
      </c>
      <c r="I91" s="27">
        <f t="shared" si="23"/>
        <v>0</v>
      </c>
      <c r="J91" s="27">
        <f t="shared" si="23"/>
        <v>0</v>
      </c>
      <c r="K91" s="27">
        <f t="shared" si="23"/>
        <v>0</v>
      </c>
      <c r="L91" s="27">
        <f>L92+L95</f>
        <v>0</v>
      </c>
      <c r="M91" s="27">
        <f>M92+M95</f>
        <v>0</v>
      </c>
    </row>
    <row r="92" spans="1:13" ht="13.5" thickBot="1">
      <c r="A92" s="9"/>
      <c r="B92" s="12" t="s">
        <v>67</v>
      </c>
      <c r="C92" s="24" t="s">
        <v>268</v>
      </c>
      <c r="D92" s="34">
        <f aca="true" t="shared" si="24" ref="D92:K92">D93+D94</f>
        <v>0</v>
      </c>
      <c r="E92" s="34">
        <f t="shared" si="24"/>
        <v>0</v>
      </c>
      <c r="F92" s="34">
        <f t="shared" si="24"/>
        <v>0</v>
      </c>
      <c r="G92" s="34">
        <f t="shared" si="24"/>
        <v>0</v>
      </c>
      <c r="H92" s="34">
        <f t="shared" si="24"/>
        <v>0</v>
      </c>
      <c r="I92" s="34">
        <f t="shared" si="24"/>
        <v>0</v>
      </c>
      <c r="J92" s="34">
        <f t="shared" si="24"/>
        <v>0</v>
      </c>
      <c r="K92" s="34">
        <f t="shared" si="24"/>
        <v>0</v>
      </c>
      <c r="L92" s="34">
        <f>L93+L94</f>
        <v>0</v>
      </c>
      <c r="M92" s="34">
        <f>M93+M94</f>
        <v>0</v>
      </c>
    </row>
    <row r="93" spans="1:13" ht="13.5" thickBot="1">
      <c r="A93" s="9"/>
      <c r="B93" s="12" t="s">
        <v>68</v>
      </c>
      <c r="C93" s="24" t="s">
        <v>269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3.5" thickBot="1">
      <c r="A94" s="9"/>
      <c r="B94" s="12" t="s">
        <v>69</v>
      </c>
      <c r="C94" s="24" t="s">
        <v>270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3.5" thickBot="1">
      <c r="A95" s="9"/>
      <c r="B95" s="12" t="s">
        <v>70</v>
      </c>
      <c r="C95" s="24" t="s">
        <v>271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3.5" thickBot="1">
      <c r="A96" s="9" t="s">
        <v>24</v>
      </c>
      <c r="B96" s="12" t="s">
        <v>133</v>
      </c>
      <c r="C96" s="24" t="s">
        <v>272</v>
      </c>
      <c r="D96" s="27">
        <f aca="true" t="shared" si="25" ref="D96:K96">D97+D98+D99+D100+D103+D104+D105+D106+D107</f>
        <v>0</v>
      </c>
      <c r="E96" s="27">
        <f t="shared" si="25"/>
        <v>0</v>
      </c>
      <c r="F96" s="27">
        <f t="shared" si="25"/>
        <v>0</v>
      </c>
      <c r="G96" s="27">
        <f t="shared" si="25"/>
        <v>0</v>
      </c>
      <c r="H96" s="27">
        <f t="shared" si="25"/>
        <v>0</v>
      </c>
      <c r="I96" s="27">
        <f t="shared" si="25"/>
        <v>0</v>
      </c>
      <c r="J96" s="27">
        <f t="shared" si="25"/>
        <v>0</v>
      </c>
      <c r="K96" s="27">
        <f t="shared" si="25"/>
        <v>0</v>
      </c>
      <c r="L96" s="27">
        <f>L97+L98+L99+L100+L103+L104+L105+L106+L107</f>
        <v>0</v>
      </c>
      <c r="M96" s="27">
        <f>M97+M98+M99+M100+M103+M104+M105+M106+M107</f>
        <v>0</v>
      </c>
    </row>
    <row r="97" spans="1:13" ht="13.5" thickBot="1">
      <c r="A97" s="9"/>
      <c r="B97" s="12" t="s">
        <v>128</v>
      </c>
      <c r="C97" s="24" t="s">
        <v>93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3.5" thickBot="1">
      <c r="A98" s="9"/>
      <c r="B98" s="12" t="s">
        <v>134</v>
      </c>
      <c r="C98" s="24" t="s">
        <v>95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3.5" thickBot="1">
      <c r="A99" s="9"/>
      <c r="B99" s="12" t="s">
        <v>130</v>
      </c>
      <c r="C99" s="24" t="s">
        <v>97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3.5" thickBot="1">
      <c r="A100" s="9"/>
      <c r="B100" s="12" t="s">
        <v>135</v>
      </c>
      <c r="C100" s="24" t="s">
        <v>100</v>
      </c>
      <c r="D100" s="27">
        <f aca="true" t="shared" si="26" ref="D100:K100">D101+D102</f>
        <v>0</v>
      </c>
      <c r="E100" s="27">
        <f t="shared" si="26"/>
        <v>0</v>
      </c>
      <c r="F100" s="27">
        <f t="shared" si="26"/>
        <v>0</v>
      </c>
      <c r="G100" s="27">
        <f t="shared" si="26"/>
        <v>0</v>
      </c>
      <c r="H100" s="27">
        <f t="shared" si="26"/>
        <v>0</v>
      </c>
      <c r="I100" s="27">
        <f t="shared" si="26"/>
        <v>0</v>
      </c>
      <c r="J100" s="27">
        <f t="shared" si="26"/>
        <v>0</v>
      </c>
      <c r="K100" s="27">
        <f t="shared" si="26"/>
        <v>0</v>
      </c>
      <c r="L100" s="27">
        <f>L101+L102</f>
        <v>0</v>
      </c>
      <c r="M100" s="27">
        <f>M101+M102</f>
        <v>0</v>
      </c>
    </row>
    <row r="101" spans="1:13" ht="13.5" thickBot="1">
      <c r="A101" s="9"/>
      <c r="B101" s="12" t="s">
        <v>68</v>
      </c>
      <c r="C101" s="24" t="s">
        <v>273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3.5" thickBot="1">
      <c r="A102" s="9"/>
      <c r="B102" s="12" t="s">
        <v>69</v>
      </c>
      <c r="C102" s="24" t="s">
        <v>274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 thickBot="1">
      <c r="A103" s="9"/>
      <c r="B103" s="12" t="s">
        <v>136</v>
      </c>
      <c r="C103" s="24" t="s">
        <v>275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3.5" thickBot="1">
      <c r="A104" s="9"/>
      <c r="B104" s="12" t="s">
        <v>137</v>
      </c>
      <c r="C104" s="24" t="s">
        <v>276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3.5" thickBot="1">
      <c r="A105" s="9"/>
      <c r="B105" s="12" t="s">
        <v>138</v>
      </c>
      <c r="C105" s="24" t="s">
        <v>277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3.5" thickBot="1">
      <c r="A106" s="9"/>
      <c r="B106" s="12" t="s">
        <v>139</v>
      </c>
      <c r="C106" s="24" t="s">
        <v>102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3.5" thickBot="1">
      <c r="A107" s="9"/>
      <c r="B107" s="12" t="s">
        <v>140</v>
      </c>
      <c r="C107" s="24" t="s">
        <v>105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thickBot="1">
      <c r="A108" s="5" t="s">
        <v>26</v>
      </c>
      <c r="B108" s="11" t="s">
        <v>141</v>
      </c>
      <c r="C108" s="24" t="s">
        <v>108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3.5" thickBot="1">
      <c r="A109" s="16" t="s">
        <v>36</v>
      </c>
      <c r="B109" s="7" t="s">
        <v>142</v>
      </c>
      <c r="C109" s="24" t="s">
        <v>111</v>
      </c>
      <c r="D109" s="30">
        <f aca="true" t="shared" si="27" ref="D109:K109">D110+D111</f>
        <v>0</v>
      </c>
      <c r="E109" s="30">
        <f t="shared" si="27"/>
        <v>0</v>
      </c>
      <c r="F109" s="30">
        <f t="shared" si="27"/>
        <v>0</v>
      </c>
      <c r="G109" s="30">
        <f t="shared" si="27"/>
        <v>0</v>
      </c>
      <c r="H109" s="30">
        <f t="shared" si="27"/>
        <v>0</v>
      </c>
      <c r="I109" s="30">
        <f t="shared" si="27"/>
        <v>0</v>
      </c>
      <c r="J109" s="30">
        <f t="shared" si="27"/>
        <v>0</v>
      </c>
      <c r="K109" s="30">
        <f t="shared" si="27"/>
        <v>0</v>
      </c>
      <c r="L109" s="30">
        <f>L110+L111</f>
        <v>0</v>
      </c>
      <c r="M109" s="30">
        <f>M110+M111</f>
        <v>0</v>
      </c>
    </row>
    <row r="110" spans="1:13" ht="13.5" thickBot="1">
      <c r="A110" s="5" t="s">
        <v>15</v>
      </c>
      <c r="B110" s="11" t="s">
        <v>143</v>
      </c>
      <c r="C110" s="24" t="s">
        <v>114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3.5" thickBot="1">
      <c r="A111" s="5" t="s">
        <v>24</v>
      </c>
      <c r="B111" s="11" t="s">
        <v>144</v>
      </c>
      <c r="C111" s="24" t="s">
        <v>122</v>
      </c>
      <c r="D111" s="27">
        <f aca="true" t="shared" si="28" ref="D111:K111">D112+D113</f>
        <v>0</v>
      </c>
      <c r="E111" s="27">
        <f t="shared" si="28"/>
        <v>0</v>
      </c>
      <c r="F111" s="27">
        <f t="shared" si="28"/>
        <v>0</v>
      </c>
      <c r="G111" s="27">
        <f t="shared" si="28"/>
        <v>0</v>
      </c>
      <c r="H111" s="27">
        <f t="shared" si="28"/>
        <v>0</v>
      </c>
      <c r="I111" s="27">
        <f t="shared" si="28"/>
        <v>0</v>
      </c>
      <c r="J111" s="27">
        <f t="shared" si="28"/>
        <v>0</v>
      </c>
      <c r="K111" s="27">
        <f t="shared" si="28"/>
        <v>0</v>
      </c>
      <c r="L111" s="27">
        <f>L112+L113</f>
        <v>0</v>
      </c>
      <c r="M111" s="27">
        <f>M112+M113</f>
        <v>0</v>
      </c>
    </row>
    <row r="112" spans="1:13" ht="13.5" thickBot="1">
      <c r="A112" s="5"/>
      <c r="B112" s="11" t="s">
        <v>145</v>
      </c>
      <c r="C112" s="24" t="s">
        <v>124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3.5" thickBot="1">
      <c r="A113" s="35"/>
      <c r="B113" s="38" t="s">
        <v>146</v>
      </c>
      <c r="C113" s="24" t="s">
        <v>126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23.25" customHeight="1" thickBot="1">
      <c r="A114" s="37"/>
      <c r="B114" s="63" t="s">
        <v>148</v>
      </c>
      <c r="C114" s="1" t="s">
        <v>147</v>
      </c>
      <c r="D114" s="39">
        <f aca="true" t="shared" si="29" ref="D114:K114">D64+D74</f>
        <v>0</v>
      </c>
      <c r="E114" s="39">
        <f t="shared" si="29"/>
        <v>0</v>
      </c>
      <c r="F114" s="39">
        <f t="shared" si="29"/>
        <v>0</v>
      </c>
      <c r="G114" s="39">
        <f t="shared" si="29"/>
        <v>0</v>
      </c>
      <c r="H114" s="39">
        <f t="shared" si="29"/>
        <v>0</v>
      </c>
      <c r="I114" s="39">
        <f t="shared" si="29"/>
        <v>0</v>
      </c>
      <c r="J114" s="39">
        <f t="shared" si="29"/>
        <v>0</v>
      </c>
      <c r="K114" s="39">
        <f t="shared" si="29"/>
        <v>0</v>
      </c>
      <c r="L114" s="39">
        <f>L64+L74</f>
        <v>0</v>
      </c>
      <c r="M114" s="39">
        <f>M64+M74</f>
        <v>0</v>
      </c>
    </row>
    <row r="115" spans="1:8" ht="12.75">
      <c r="A115" s="40"/>
      <c r="B115" s="43"/>
      <c r="C115" s="41"/>
      <c r="D115" s="42"/>
      <c r="E115" s="42"/>
      <c r="F115" s="42"/>
      <c r="G115" s="42"/>
      <c r="H115" s="42"/>
    </row>
    <row r="116" spans="1:8" ht="12.75">
      <c r="A116" s="40"/>
      <c r="B116" s="43"/>
      <c r="C116" s="41"/>
      <c r="D116" s="42"/>
      <c r="E116" s="42"/>
      <c r="F116" s="42"/>
      <c r="G116" s="42"/>
      <c r="H116" s="42"/>
    </row>
    <row r="117" spans="1:8" ht="12.75">
      <c r="A117" s="40"/>
      <c r="B117" s="43"/>
      <c r="C117" s="41"/>
      <c r="D117" s="42"/>
      <c r="E117" s="42"/>
      <c r="F117" s="42"/>
      <c r="G117" s="42"/>
      <c r="H117" s="42"/>
    </row>
    <row r="118" spans="1:8" ht="13.5" thickBot="1">
      <c r="A118" s="91"/>
      <c r="B118" s="43"/>
      <c r="C118" s="64"/>
      <c r="D118" s="65"/>
      <c r="E118" s="65"/>
      <c r="F118" s="66"/>
      <c r="G118" s="66"/>
      <c r="H118" s="66"/>
    </row>
    <row r="119" spans="1:13" ht="34.5" thickBot="1">
      <c r="A119" s="74"/>
      <c r="B119" s="96" t="s">
        <v>278</v>
      </c>
      <c r="C119" s="76" t="s">
        <v>1</v>
      </c>
      <c r="D119" s="77" t="s">
        <v>2</v>
      </c>
      <c r="E119" s="78" t="s">
        <v>3</v>
      </c>
      <c r="F119" s="108" t="s">
        <v>4</v>
      </c>
      <c r="G119" s="109"/>
      <c r="H119" s="109"/>
      <c r="I119" s="109"/>
      <c r="J119" s="109"/>
      <c r="K119" s="109"/>
      <c r="L119" s="109"/>
      <c r="M119" s="110"/>
    </row>
    <row r="120" spans="1:13" ht="23.25" thickBot="1">
      <c r="A120" s="80" t="s">
        <v>5</v>
      </c>
      <c r="B120" s="92" t="s">
        <v>7</v>
      </c>
      <c r="C120" s="100" t="s">
        <v>1</v>
      </c>
      <c r="D120" s="102" t="s">
        <v>283</v>
      </c>
      <c r="E120" s="98" t="s">
        <v>282</v>
      </c>
      <c r="F120" s="104" t="s">
        <v>281</v>
      </c>
      <c r="G120" s="105" t="s">
        <v>281</v>
      </c>
      <c r="H120" s="105" t="s">
        <v>281</v>
      </c>
      <c r="I120" s="105" t="s">
        <v>281</v>
      </c>
      <c r="J120" s="105" t="s">
        <v>281</v>
      </c>
      <c r="K120" s="105" t="s">
        <v>281</v>
      </c>
      <c r="L120" s="105" t="s">
        <v>281</v>
      </c>
      <c r="M120" s="105" t="s">
        <v>281</v>
      </c>
    </row>
    <row r="121" spans="1:13" ht="21" customHeight="1">
      <c r="A121" s="84" t="s">
        <v>149</v>
      </c>
      <c r="B121" s="46" t="s">
        <v>151</v>
      </c>
      <c r="C121" s="44" t="s">
        <v>150</v>
      </c>
      <c r="D121" s="45">
        <f aca="true" t="shared" si="30" ref="D121:K121">D123+D124+D125+D126</f>
        <v>0</v>
      </c>
      <c r="E121" s="45">
        <f t="shared" si="30"/>
        <v>0</v>
      </c>
      <c r="F121" s="45">
        <f t="shared" si="30"/>
        <v>0</v>
      </c>
      <c r="G121" s="45">
        <f t="shared" si="30"/>
        <v>0</v>
      </c>
      <c r="H121" s="45">
        <f t="shared" si="30"/>
        <v>0</v>
      </c>
      <c r="I121" s="45">
        <f t="shared" si="30"/>
        <v>0</v>
      </c>
      <c r="J121" s="45">
        <f t="shared" si="30"/>
        <v>0</v>
      </c>
      <c r="K121" s="45">
        <f t="shared" si="30"/>
        <v>0</v>
      </c>
      <c r="L121" s="45">
        <f>L123+L124+L125+L126</f>
        <v>0</v>
      </c>
      <c r="M121" s="45">
        <f>M123+M124+M125+M126</f>
        <v>0</v>
      </c>
    </row>
    <row r="122" spans="1:13" ht="12.75">
      <c r="A122" s="85"/>
      <c r="B122" s="48" t="s">
        <v>153</v>
      </c>
      <c r="C122" s="44" t="s">
        <v>11</v>
      </c>
      <c r="D122" s="45"/>
      <c r="E122" s="47"/>
      <c r="F122" s="45"/>
      <c r="G122" s="45"/>
      <c r="H122" s="45"/>
      <c r="I122" s="45"/>
      <c r="J122" s="45"/>
      <c r="K122" s="45"/>
      <c r="L122" s="45"/>
      <c r="M122" s="45"/>
    </row>
    <row r="123" spans="1:13" ht="12.75">
      <c r="A123" s="9" t="s">
        <v>152</v>
      </c>
      <c r="B123" s="50" t="s">
        <v>155</v>
      </c>
      <c r="C123" s="44" t="s">
        <v>14</v>
      </c>
      <c r="D123" s="27"/>
      <c r="E123" s="49"/>
      <c r="F123" s="27"/>
      <c r="G123" s="27"/>
      <c r="H123" s="27"/>
      <c r="I123" s="27"/>
      <c r="J123" s="27"/>
      <c r="K123" s="27"/>
      <c r="L123" s="27"/>
      <c r="M123" s="27"/>
    </row>
    <row r="124" spans="1:13" ht="12.75">
      <c r="A124" s="9" t="s">
        <v>154</v>
      </c>
      <c r="B124" s="51" t="s">
        <v>157</v>
      </c>
      <c r="C124" s="44" t="s">
        <v>17</v>
      </c>
      <c r="D124" s="27"/>
      <c r="E124" s="49"/>
      <c r="F124" s="27"/>
      <c r="G124" s="27"/>
      <c r="H124" s="27"/>
      <c r="I124" s="27"/>
      <c r="J124" s="27"/>
      <c r="K124" s="27"/>
      <c r="L124" s="27"/>
      <c r="M124" s="27"/>
    </row>
    <row r="125" spans="1:13" ht="12.75">
      <c r="A125" s="33" t="s">
        <v>156</v>
      </c>
      <c r="B125" s="50" t="s">
        <v>159</v>
      </c>
      <c r="C125" s="44" t="s">
        <v>19</v>
      </c>
      <c r="D125" s="52"/>
      <c r="E125" s="53"/>
      <c r="F125" s="52"/>
      <c r="G125" s="52"/>
      <c r="H125" s="52"/>
      <c r="I125" s="52"/>
      <c r="J125" s="52"/>
      <c r="K125" s="52"/>
      <c r="L125" s="52"/>
      <c r="M125" s="52"/>
    </row>
    <row r="126" spans="1:13" ht="12.75">
      <c r="A126" s="9" t="s">
        <v>158</v>
      </c>
      <c r="B126" s="50" t="s">
        <v>161</v>
      </c>
      <c r="C126" s="44" t="s">
        <v>20</v>
      </c>
      <c r="D126" s="27"/>
      <c r="E126" s="49"/>
      <c r="F126" s="27"/>
      <c r="G126" s="27"/>
      <c r="H126" s="27"/>
      <c r="I126" s="27"/>
      <c r="J126" s="27"/>
      <c r="K126" s="27"/>
      <c r="L126" s="27"/>
      <c r="M126" s="27"/>
    </row>
    <row r="127" spans="1:13" ht="18.75" customHeight="1">
      <c r="A127" s="16" t="s">
        <v>160</v>
      </c>
      <c r="B127" s="55" t="s">
        <v>162</v>
      </c>
      <c r="C127" s="44" t="s">
        <v>163</v>
      </c>
      <c r="D127" s="54">
        <f aca="true" t="shared" si="31" ref="D127:K127">D128+D129+D130+D131+D133+D134+D135+D136</f>
        <v>0</v>
      </c>
      <c r="E127" s="54">
        <f t="shared" si="31"/>
        <v>0</v>
      </c>
      <c r="F127" s="54">
        <f t="shared" si="31"/>
        <v>0</v>
      </c>
      <c r="G127" s="54">
        <f t="shared" si="31"/>
        <v>0</v>
      </c>
      <c r="H127" s="54">
        <f t="shared" si="31"/>
        <v>0</v>
      </c>
      <c r="I127" s="54">
        <f t="shared" si="31"/>
        <v>0</v>
      </c>
      <c r="J127" s="54">
        <f t="shared" si="31"/>
        <v>0</v>
      </c>
      <c r="K127" s="54">
        <f t="shared" si="31"/>
        <v>0</v>
      </c>
      <c r="L127" s="54">
        <f>L128+L129+L130+L131+L133+L134+L135+L136</f>
        <v>0</v>
      </c>
      <c r="M127" s="54">
        <f>M128+M129+M130+M131+M133+M134+M135+M136</f>
        <v>0</v>
      </c>
    </row>
    <row r="128" spans="1:13" ht="12.75">
      <c r="A128" s="9" t="s">
        <v>152</v>
      </c>
      <c r="B128" s="50" t="s">
        <v>164</v>
      </c>
      <c r="C128" s="44" t="s">
        <v>165</v>
      </c>
      <c r="D128" s="27"/>
      <c r="E128" s="49"/>
      <c r="F128" s="27"/>
      <c r="G128" s="27"/>
      <c r="H128" s="27"/>
      <c r="I128" s="27"/>
      <c r="J128" s="27"/>
      <c r="K128" s="27"/>
      <c r="L128" s="27"/>
      <c r="M128" s="27"/>
    </row>
    <row r="129" spans="1:13" ht="12.75">
      <c r="A129" s="9" t="s">
        <v>154</v>
      </c>
      <c r="B129" s="50" t="s">
        <v>166</v>
      </c>
      <c r="C129" s="44" t="s">
        <v>167</v>
      </c>
      <c r="D129" s="27"/>
      <c r="E129" s="49"/>
      <c r="F129" s="27"/>
      <c r="G129" s="27"/>
      <c r="H129" s="27"/>
      <c r="I129" s="27"/>
      <c r="J129" s="27"/>
      <c r="K129" s="27"/>
      <c r="L129" s="27"/>
      <c r="M129" s="27"/>
    </row>
    <row r="130" spans="1:13" ht="12.75">
      <c r="A130" s="9" t="s">
        <v>156</v>
      </c>
      <c r="B130" s="50" t="s">
        <v>168</v>
      </c>
      <c r="C130" s="44" t="s">
        <v>169</v>
      </c>
      <c r="D130" s="27"/>
      <c r="E130" s="49"/>
      <c r="F130" s="27"/>
      <c r="G130" s="27"/>
      <c r="H130" s="27"/>
      <c r="I130" s="27"/>
      <c r="J130" s="27"/>
      <c r="K130" s="27"/>
      <c r="L130" s="27"/>
      <c r="M130" s="27"/>
    </row>
    <row r="131" spans="1:13" ht="12.75">
      <c r="A131" s="9" t="s">
        <v>158</v>
      </c>
      <c r="B131" s="50" t="s">
        <v>170</v>
      </c>
      <c r="C131" s="44" t="s">
        <v>173</v>
      </c>
      <c r="D131" s="27"/>
      <c r="E131" s="49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9"/>
      <c r="B132" s="56" t="s">
        <v>172</v>
      </c>
      <c r="C132" s="44" t="s">
        <v>180</v>
      </c>
      <c r="D132" s="27"/>
      <c r="E132" s="49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9" t="s">
        <v>171</v>
      </c>
      <c r="B133" s="50" t="s">
        <v>175</v>
      </c>
      <c r="C133" s="44" t="s">
        <v>185</v>
      </c>
      <c r="D133" s="27"/>
      <c r="E133" s="49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9" t="s">
        <v>174</v>
      </c>
      <c r="B134" s="50" t="s">
        <v>177</v>
      </c>
      <c r="C134" s="44" t="s">
        <v>191</v>
      </c>
      <c r="D134" s="27"/>
      <c r="E134" s="49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9" t="s">
        <v>176</v>
      </c>
      <c r="B135" s="50" t="s">
        <v>179</v>
      </c>
      <c r="C135" s="44" t="s">
        <v>197</v>
      </c>
      <c r="D135" s="27"/>
      <c r="E135" s="49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9" t="s">
        <v>178</v>
      </c>
      <c r="B136" s="50" t="s">
        <v>182</v>
      </c>
      <c r="C136" s="44" t="s">
        <v>200</v>
      </c>
      <c r="D136" s="27"/>
      <c r="E136" s="49"/>
      <c r="F136" s="27"/>
      <c r="G136" s="27"/>
      <c r="H136" s="27"/>
      <c r="I136" s="27"/>
      <c r="J136" s="27"/>
      <c r="K136" s="27"/>
      <c r="L136" s="27"/>
      <c r="M136" s="27"/>
    </row>
    <row r="137" spans="1:13" ht="22.5" customHeight="1">
      <c r="A137" s="86" t="s">
        <v>181</v>
      </c>
      <c r="B137" s="58" t="s">
        <v>184</v>
      </c>
      <c r="C137" s="44" t="s">
        <v>202</v>
      </c>
      <c r="D137" s="57">
        <f aca="true" t="shared" si="32" ref="D137:K137">D121-D127</f>
        <v>0</v>
      </c>
      <c r="E137" s="57">
        <f t="shared" si="32"/>
        <v>0</v>
      </c>
      <c r="F137" s="57">
        <f t="shared" si="32"/>
        <v>0</v>
      </c>
      <c r="G137" s="57">
        <f t="shared" si="32"/>
        <v>0</v>
      </c>
      <c r="H137" s="57">
        <f t="shared" si="32"/>
        <v>0</v>
      </c>
      <c r="I137" s="57">
        <f t="shared" si="32"/>
        <v>0</v>
      </c>
      <c r="J137" s="57">
        <f t="shared" si="32"/>
        <v>0</v>
      </c>
      <c r="K137" s="57">
        <f t="shared" si="32"/>
        <v>0</v>
      </c>
      <c r="L137" s="57">
        <f>L121-L127</f>
        <v>0</v>
      </c>
      <c r="M137" s="57">
        <f>M121-M127</f>
        <v>0</v>
      </c>
    </row>
    <row r="138" spans="1:13" ht="12.75">
      <c r="A138" s="16" t="s">
        <v>183</v>
      </c>
      <c r="B138" s="55" t="s">
        <v>186</v>
      </c>
      <c r="C138" s="44" t="s">
        <v>207</v>
      </c>
      <c r="D138" s="30">
        <f aca="true" t="shared" si="33" ref="D138:K138">SUM(D139:D141)</f>
        <v>0</v>
      </c>
      <c r="E138" s="30">
        <f t="shared" si="33"/>
        <v>0</v>
      </c>
      <c r="F138" s="30">
        <f t="shared" si="33"/>
        <v>0</v>
      </c>
      <c r="G138" s="30">
        <f t="shared" si="33"/>
        <v>0</v>
      </c>
      <c r="H138" s="30">
        <f t="shared" si="33"/>
        <v>0</v>
      </c>
      <c r="I138" s="30">
        <f t="shared" si="33"/>
        <v>0</v>
      </c>
      <c r="J138" s="30">
        <f t="shared" si="33"/>
        <v>0</v>
      </c>
      <c r="K138" s="30">
        <f t="shared" si="33"/>
        <v>0</v>
      </c>
      <c r="L138" s="30">
        <f>SUM(L139:L141)</f>
        <v>0</v>
      </c>
      <c r="M138" s="30">
        <f>SUM(M139:M141)</f>
        <v>0</v>
      </c>
    </row>
    <row r="139" spans="1:13" ht="12.75">
      <c r="A139" s="9" t="s">
        <v>152</v>
      </c>
      <c r="B139" s="50" t="s">
        <v>187</v>
      </c>
      <c r="C139" s="44" t="s">
        <v>209</v>
      </c>
      <c r="D139" s="27"/>
      <c r="E139" s="49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9" t="s">
        <v>154</v>
      </c>
      <c r="B140" s="50" t="s">
        <v>188</v>
      </c>
      <c r="C140" s="44" t="s">
        <v>215</v>
      </c>
      <c r="D140" s="27"/>
      <c r="E140" s="49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9" t="s">
        <v>156</v>
      </c>
      <c r="B141" s="50" t="s">
        <v>190</v>
      </c>
      <c r="C141" s="44" t="s">
        <v>219</v>
      </c>
      <c r="D141" s="27"/>
      <c r="E141" s="49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16" t="s">
        <v>189</v>
      </c>
      <c r="B142" s="55" t="s">
        <v>192</v>
      </c>
      <c r="C142" s="44" t="s">
        <v>221</v>
      </c>
      <c r="D142" s="30">
        <f aca="true" t="shared" si="34" ref="D142:K142">SUM(D143:D145)</f>
        <v>0</v>
      </c>
      <c r="E142" s="30">
        <f t="shared" si="34"/>
        <v>0</v>
      </c>
      <c r="F142" s="30">
        <f t="shared" si="34"/>
        <v>0</v>
      </c>
      <c r="G142" s="30">
        <f t="shared" si="34"/>
        <v>0</v>
      </c>
      <c r="H142" s="30">
        <f t="shared" si="34"/>
        <v>0</v>
      </c>
      <c r="I142" s="30">
        <f t="shared" si="34"/>
        <v>0</v>
      </c>
      <c r="J142" s="30">
        <f t="shared" si="34"/>
        <v>0</v>
      </c>
      <c r="K142" s="30">
        <f t="shared" si="34"/>
        <v>0</v>
      </c>
      <c r="L142" s="30">
        <f>SUM(L143:L145)</f>
        <v>0</v>
      </c>
      <c r="M142" s="30">
        <f>SUM(M143:M145)</f>
        <v>0</v>
      </c>
    </row>
    <row r="143" spans="1:13" ht="12.75">
      <c r="A143" s="9" t="s">
        <v>152</v>
      </c>
      <c r="B143" s="50" t="s">
        <v>193</v>
      </c>
      <c r="C143" s="44" t="s">
        <v>224</v>
      </c>
      <c r="D143" s="27"/>
      <c r="E143" s="49"/>
      <c r="F143" s="27"/>
      <c r="G143" s="27"/>
      <c r="H143" s="27"/>
      <c r="I143" s="27"/>
      <c r="J143" s="27"/>
      <c r="K143" s="27"/>
      <c r="L143" s="27"/>
      <c r="M143" s="27"/>
    </row>
    <row r="144" spans="1:13" ht="12.75">
      <c r="A144" s="9" t="s">
        <v>154</v>
      </c>
      <c r="B144" s="50" t="s">
        <v>194</v>
      </c>
      <c r="C144" s="44" t="s">
        <v>227</v>
      </c>
      <c r="D144" s="27"/>
      <c r="E144" s="49"/>
      <c r="F144" s="27"/>
      <c r="G144" s="27"/>
      <c r="H144" s="27"/>
      <c r="I144" s="27"/>
      <c r="J144" s="27"/>
      <c r="K144" s="27"/>
      <c r="L144" s="27"/>
      <c r="M144" s="27"/>
    </row>
    <row r="145" spans="1:13" ht="12.75">
      <c r="A145" s="9" t="s">
        <v>156</v>
      </c>
      <c r="B145" s="50" t="s">
        <v>196</v>
      </c>
      <c r="C145" s="44" t="s">
        <v>230</v>
      </c>
      <c r="D145" s="27"/>
      <c r="E145" s="49"/>
      <c r="F145" s="27"/>
      <c r="G145" s="27"/>
      <c r="H145" s="27"/>
      <c r="I145" s="27"/>
      <c r="J145" s="27"/>
      <c r="K145" s="27"/>
      <c r="L145" s="27"/>
      <c r="M145" s="27"/>
    </row>
    <row r="146" spans="1:13" ht="19.5" customHeight="1">
      <c r="A146" s="87" t="s">
        <v>195</v>
      </c>
      <c r="B146" s="60" t="s">
        <v>199</v>
      </c>
      <c r="C146" s="44" t="s">
        <v>233</v>
      </c>
      <c r="D146" s="59">
        <f aca="true" t="shared" si="35" ref="D146:K146">D137+D138-D142</f>
        <v>0</v>
      </c>
      <c r="E146" s="59">
        <f t="shared" si="35"/>
        <v>0</v>
      </c>
      <c r="F146" s="59">
        <f t="shared" si="35"/>
        <v>0</v>
      </c>
      <c r="G146" s="59">
        <f t="shared" si="35"/>
        <v>0</v>
      </c>
      <c r="H146" s="59">
        <f t="shared" si="35"/>
        <v>0</v>
      </c>
      <c r="I146" s="59">
        <f t="shared" si="35"/>
        <v>0</v>
      </c>
      <c r="J146" s="59">
        <f t="shared" si="35"/>
        <v>0</v>
      </c>
      <c r="K146" s="59">
        <f t="shared" si="35"/>
        <v>0</v>
      </c>
      <c r="L146" s="59">
        <f>L137+L138-L142</f>
        <v>0</v>
      </c>
      <c r="M146" s="59">
        <f>M137+M138-M142</f>
        <v>0</v>
      </c>
    </row>
    <row r="147" spans="1:13" ht="12.75">
      <c r="A147" s="88" t="s">
        <v>198</v>
      </c>
      <c r="B147" s="61" t="s">
        <v>201</v>
      </c>
      <c r="C147" s="44" t="s">
        <v>266</v>
      </c>
      <c r="D147" s="59">
        <f aca="true" t="shared" si="36" ref="D147:K147">D148+D150+D152+D153+D154</f>
        <v>0</v>
      </c>
      <c r="E147" s="59">
        <f t="shared" si="36"/>
        <v>0</v>
      </c>
      <c r="F147" s="59">
        <f t="shared" si="36"/>
        <v>0</v>
      </c>
      <c r="G147" s="59">
        <f t="shared" si="36"/>
        <v>0</v>
      </c>
      <c r="H147" s="59">
        <f t="shared" si="36"/>
        <v>0</v>
      </c>
      <c r="I147" s="59">
        <f t="shared" si="36"/>
        <v>0</v>
      </c>
      <c r="J147" s="59">
        <f t="shared" si="36"/>
        <v>0</v>
      </c>
      <c r="K147" s="59">
        <f t="shared" si="36"/>
        <v>0</v>
      </c>
      <c r="L147" s="59">
        <f>L148+L150+L152+L153+L154</f>
        <v>0</v>
      </c>
      <c r="M147" s="59">
        <f>M148+M150+M152+M153+M154</f>
        <v>0</v>
      </c>
    </row>
    <row r="148" spans="1:13" ht="12.75">
      <c r="A148" s="33" t="s">
        <v>152</v>
      </c>
      <c r="B148" s="51" t="s">
        <v>203</v>
      </c>
      <c r="C148" s="44" t="s">
        <v>267</v>
      </c>
      <c r="D148" s="52"/>
      <c r="E148" s="53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33"/>
      <c r="B149" s="62" t="s">
        <v>204</v>
      </c>
      <c r="C149" s="44" t="s">
        <v>268</v>
      </c>
      <c r="D149" s="52"/>
      <c r="E149" s="53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33" t="s">
        <v>154</v>
      </c>
      <c r="B150" s="51" t="s">
        <v>205</v>
      </c>
      <c r="C150" s="44" t="s">
        <v>269</v>
      </c>
      <c r="D150" s="52"/>
      <c r="E150" s="53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33"/>
      <c r="B151" s="62" t="s">
        <v>204</v>
      </c>
      <c r="C151" s="44" t="s">
        <v>270</v>
      </c>
      <c r="D151" s="52"/>
      <c r="E151" s="53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33" t="s">
        <v>156</v>
      </c>
      <c r="B152" s="51" t="s">
        <v>206</v>
      </c>
      <c r="C152" s="44" t="s">
        <v>271</v>
      </c>
      <c r="D152" s="52"/>
      <c r="E152" s="53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33" t="s">
        <v>158</v>
      </c>
      <c r="B153" s="51" t="s">
        <v>208</v>
      </c>
      <c r="C153" s="44" t="s">
        <v>272</v>
      </c>
      <c r="D153" s="52"/>
      <c r="E153" s="53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33" t="s">
        <v>171</v>
      </c>
      <c r="B154" s="51" t="s">
        <v>211</v>
      </c>
      <c r="C154" s="44" t="s">
        <v>93</v>
      </c>
      <c r="D154" s="52"/>
      <c r="E154" s="53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88" t="s">
        <v>210</v>
      </c>
      <c r="B155" s="61" t="s">
        <v>212</v>
      </c>
      <c r="C155" s="44" t="s">
        <v>95</v>
      </c>
      <c r="D155" s="59">
        <f aca="true" t="shared" si="37" ref="D155:K155">D156+D158+D159+D160</f>
        <v>0</v>
      </c>
      <c r="E155" s="59">
        <f t="shared" si="37"/>
        <v>0</v>
      </c>
      <c r="F155" s="59">
        <f t="shared" si="37"/>
        <v>0</v>
      </c>
      <c r="G155" s="59">
        <f t="shared" si="37"/>
        <v>0</v>
      </c>
      <c r="H155" s="59">
        <f t="shared" si="37"/>
        <v>0</v>
      </c>
      <c r="I155" s="59">
        <f t="shared" si="37"/>
        <v>0</v>
      </c>
      <c r="J155" s="59">
        <f t="shared" si="37"/>
        <v>0</v>
      </c>
      <c r="K155" s="59">
        <f t="shared" si="37"/>
        <v>0</v>
      </c>
      <c r="L155" s="59">
        <f>L156+L158+L159+L160</f>
        <v>0</v>
      </c>
      <c r="M155" s="59">
        <f>M156+M158+M159+M160</f>
        <v>0</v>
      </c>
    </row>
    <row r="156" spans="1:13" ht="12.75">
      <c r="A156" s="33" t="s">
        <v>152</v>
      </c>
      <c r="B156" s="51" t="s">
        <v>205</v>
      </c>
      <c r="C156" s="44" t="s">
        <v>97</v>
      </c>
      <c r="D156" s="52"/>
      <c r="E156" s="53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33"/>
      <c r="B157" s="62" t="s">
        <v>213</v>
      </c>
      <c r="C157" s="44" t="s">
        <v>100</v>
      </c>
      <c r="D157" s="52"/>
      <c r="E157" s="53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33" t="s">
        <v>154</v>
      </c>
      <c r="B158" s="51" t="s">
        <v>214</v>
      </c>
      <c r="C158" s="44" t="s">
        <v>273</v>
      </c>
      <c r="D158" s="52"/>
      <c r="E158" s="53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33" t="s">
        <v>156</v>
      </c>
      <c r="B159" s="51" t="s">
        <v>208</v>
      </c>
      <c r="C159" s="44" t="s">
        <v>274</v>
      </c>
      <c r="D159" s="52"/>
      <c r="E159" s="53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33" t="s">
        <v>158</v>
      </c>
      <c r="B160" s="51" t="s">
        <v>211</v>
      </c>
      <c r="C160" s="44" t="s">
        <v>275</v>
      </c>
      <c r="D160" s="52"/>
      <c r="E160" s="53"/>
      <c r="F160" s="52"/>
      <c r="G160" s="52"/>
      <c r="H160" s="52"/>
      <c r="I160" s="52"/>
      <c r="J160" s="52"/>
      <c r="K160" s="52"/>
      <c r="L160" s="52"/>
      <c r="M160" s="52"/>
    </row>
    <row r="161" spans="1:13" ht="19.5" customHeight="1">
      <c r="A161" s="87" t="s">
        <v>152</v>
      </c>
      <c r="B161" s="60" t="s">
        <v>217</v>
      </c>
      <c r="C161" s="44" t="s">
        <v>276</v>
      </c>
      <c r="D161" s="59">
        <f aca="true" t="shared" si="38" ref="D161:K161">D146+D147-D155</f>
        <v>0</v>
      </c>
      <c r="E161" s="59">
        <f t="shared" si="38"/>
        <v>0</v>
      </c>
      <c r="F161" s="59">
        <f t="shared" si="38"/>
        <v>0</v>
      </c>
      <c r="G161" s="59">
        <f t="shared" si="38"/>
        <v>0</v>
      </c>
      <c r="H161" s="59">
        <f t="shared" si="38"/>
        <v>0</v>
      </c>
      <c r="I161" s="59">
        <f t="shared" si="38"/>
        <v>0</v>
      </c>
      <c r="J161" s="59">
        <f t="shared" si="38"/>
        <v>0</v>
      </c>
      <c r="K161" s="59">
        <f t="shared" si="38"/>
        <v>0</v>
      </c>
      <c r="L161" s="59">
        <f>L146+L147-L155</f>
        <v>0</v>
      </c>
      <c r="M161" s="59">
        <f>M146+M147-M155</f>
        <v>0</v>
      </c>
    </row>
    <row r="162" spans="1:13" ht="15" customHeight="1">
      <c r="A162" s="87" t="s">
        <v>216</v>
      </c>
      <c r="B162" s="60" t="s">
        <v>218</v>
      </c>
      <c r="C162" s="44" t="s">
        <v>277</v>
      </c>
      <c r="D162" s="59">
        <f aca="true" t="shared" si="39" ref="D162:K162">D163-D164</f>
        <v>0</v>
      </c>
      <c r="E162" s="59">
        <f t="shared" si="39"/>
        <v>0</v>
      </c>
      <c r="F162" s="59">
        <f t="shared" si="39"/>
        <v>0</v>
      </c>
      <c r="G162" s="59">
        <f t="shared" si="39"/>
        <v>0</v>
      </c>
      <c r="H162" s="59">
        <f t="shared" si="39"/>
        <v>0</v>
      </c>
      <c r="I162" s="59">
        <f t="shared" si="39"/>
        <v>0</v>
      </c>
      <c r="J162" s="59">
        <f t="shared" si="39"/>
        <v>0</v>
      </c>
      <c r="K162" s="59">
        <f t="shared" si="39"/>
        <v>0</v>
      </c>
      <c r="L162" s="59">
        <f>L163-L164</f>
        <v>0</v>
      </c>
      <c r="M162" s="59">
        <f>M163-M164</f>
        <v>0</v>
      </c>
    </row>
    <row r="163" spans="1:13" ht="12.75">
      <c r="A163" s="9" t="s">
        <v>152</v>
      </c>
      <c r="B163" s="50" t="s">
        <v>220</v>
      </c>
      <c r="C163" s="44" t="s">
        <v>102</v>
      </c>
      <c r="D163" s="27"/>
      <c r="E163" s="49"/>
      <c r="F163" s="27"/>
      <c r="G163" s="27"/>
      <c r="H163" s="27"/>
      <c r="I163" s="27"/>
      <c r="J163" s="27"/>
      <c r="K163" s="27"/>
      <c r="L163" s="27"/>
      <c r="M163" s="27"/>
    </row>
    <row r="164" spans="1:13" ht="12.75">
      <c r="A164" s="9" t="s">
        <v>154</v>
      </c>
      <c r="B164" s="50" t="s">
        <v>223</v>
      </c>
      <c r="C164" s="44" t="s">
        <v>105</v>
      </c>
      <c r="D164" s="27"/>
      <c r="E164" s="49"/>
      <c r="F164" s="27"/>
      <c r="G164" s="27"/>
      <c r="H164" s="27"/>
      <c r="I164" s="27"/>
      <c r="J164" s="27"/>
      <c r="K164" s="27"/>
      <c r="L164" s="27"/>
      <c r="M164" s="27"/>
    </row>
    <row r="165" spans="1:13" ht="18.75" customHeight="1">
      <c r="A165" s="16" t="s">
        <v>222</v>
      </c>
      <c r="B165" s="55" t="s">
        <v>226</v>
      </c>
      <c r="C165" s="44" t="s">
        <v>108</v>
      </c>
      <c r="D165" s="57">
        <f aca="true" t="shared" si="40" ref="D165:K165">D161+D162</f>
        <v>0</v>
      </c>
      <c r="E165" s="57">
        <f t="shared" si="40"/>
        <v>0</v>
      </c>
      <c r="F165" s="57">
        <f t="shared" si="40"/>
        <v>0</v>
      </c>
      <c r="G165" s="57">
        <f t="shared" si="40"/>
        <v>0</v>
      </c>
      <c r="H165" s="57">
        <f t="shared" si="40"/>
        <v>0</v>
      </c>
      <c r="I165" s="57">
        <f t="shared" si="40"/>
        <v>0</v>
      </c>
      <c r="J165" s="57">
        <f t="shared" si="40"/>
        <v>0</v>
      </c>
      <c r="K165" s="57">
        <f t="shared" si="40"/>
        <v>0</v>
      </c>
      <c r="L165" s="57">
        <f>L161+L162</f>
        <v>0</v>
      </c>
      <c r="M165" s="57">
        <f>M161+M162</f>
        <v>0</v>
      </c>
    </row>
    <row r="166" spans="1:13" ht="12.75">
      <c r="A166" s="16" t="s">
        <v>225</v>
      </c>
      <c r="B166" s="55" t="s">
        <v>229</v>
      </c>
      <c r="C166" s="44" t="s">
        <v>111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3.5" thickBot="1">
      <c r="A167" s="89" t="s">
        <v>228</v>
      </c>
      <c r="B167" s="82" t="s">
        <v>232</v>
      </c>
      <c r="C167" s="94" t="s">
        <v>114</v>
      </c>
      <c r="D167" s="36"/>
      <c r="E167" s="49"/>
      <c r="F167" s="27"/>
      <c r="G167" s="27"/>
      <c r="H167" s="27"/>
      <c r="I167" s="27"/>
      <c r="J167" s="27"/>
      <c r="K167" s="27"/>
      <c r="L167" s="27"/>
      <c r="M167" s="27"/>
    </row>
    <row r="168" spans="1:13" ht="22.5" customHeight="1" thickBot="1">
      <c r="A168" s="90" t="s">
        <v>231</v>
      </c>
      <c r="B168" s="83" t="s">
        <v>234</v>
      </c>
      <c r="C168" s="95" t="s">
        <v>122</v>
      </c>
      <c r="D168" s="99">
        <f aca="true" t="shared" si="41" ref="D168:K168">D165-D166-D167</f>
        <v>0</v>
      </c>
      <c r="E168" s="99">
        <f t="shared" si="41"/>
        <v>0</v>
      </c>
      <c r="F168" s="99">
        <f t="shared" si="41"/>
        <v>0</v>
      </c>
      <c r="G168" s="99">
        <f t="shared" si="41"/>
        <v>0</v>
      </c>
      <c r="H168" s="99">
        <f t="shared" si="41"/>
        <v>0</v>
      </c>
      <c r="I168" s="99">
        <f t="shared" si="41"/>
        <v>0</v>
      </c>
      <c r="J168" s="99">
        <f t="shared" si="41"/>
        <v>0</v>
      </c>
      <c r="K168" s="99">
        <f t="shared" si="41"/>
        <v>0</v>
      </c>
      <c r="L168" s="99">
        <f>L165-L166-L167</f>
        <v>0</v>
      </c>
      <c r="M168" s="99">
        <f>M165-M166-M167</f>
        <v>0</v>
      </c>
    </row>
    <row r="169" ht="12.75">
      <c r="B169" s="81"/>
    </row>
  </sheetData>
  <sheetProtection/>
  <mergeCells count="3">
    <mergeCell ref="F10:M10"/>
    <mergeCell ref="F62:M62"/>
    <mergeCell ref="F119:M119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mlata</cp:lastModifiedBy>
  <cp:lastPrinted>2018-01-22T14:15:00Z</cp:lastPrinted>
  <dcterms:created xsi:type="dcterms:W3CDTF">1997-02-26T13:46:56Z</dcterms:created>
  <dcterms:modified xsi:type="dcterms:W3CDTF">2018-11-26T10:14:00Z</dcterms:modified>
  <cp:category/>
  <cp:version/>
  <cp:contentType/>
  <cp:contentStatus/>
</cp:coreProperties>
</file>